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02 - FINEP\00 - FINEP 2022\02 - RPT\"/>
    </mc:Choice>
  </mc:AlternateContent>
  <bookViews>
    <workbookView xWindow="0" yWindow="0" windowWidth="24000" windowHeight="9030"/>
  </bookViews>
  <sheets>
    <sheet name="Plan2" sheetId="2" r:id="rId1"/>
  </sheets>
  <definedNames>
    <definedName name="_xlnm.Print_Area" localSheetId="0">Plan2!$B$1:$F$85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84" i="2" l="1"/>
  <c r="F69" i="2"/>
  <c r="F44" i="2"/>
  <c r="F34" i="2"/>
  <c r="F85" i="2" l="1"/>
</calcChain>
</file>

<file path=xl/sharedStrings.xml><?xml version="1.0" encoding="utf-8"?>
<sst xmlns="http://schemas.openxmlformats.org/spreadsheetml/2006/main" count="104" uniqueCount="77">
  <si>
    <t>UNIVERSIDADE FEDERAL DE  SÃO PAULO</t>
  </si>
  <si>
    <t>Pró-Reitoria de Pós-Graduação e Pesquisa</t>
  </si>
  <si>
    <t>. . . 33.00.39 - Despesas Acessórias de Importação</t>
  </si>
  <si>
    <t>Descricao</t>
  </si>
  <si>
    <t>Qtde.</t>
  </si>
  <si>
    <t>Meses</t>
  </si>
  <si>
    <t>Valor Unitário</t>
  </si>
  <si>
    <t>Total</t>
  </si>
  <si>
    <t>subtotal</t>
  </si>
  <si>
    <t>. . . 33.00.39 - Outras Despesas com Serviços de Terceiros/Pessoa Jurídica</t>
  </si>
  <si>
    <t>. . . 44.00.52 - Equipamento e Material Permanente Importado</t>
  </si>
  <si>
    <t>. . . 44.00.52 - Equipamento e Material Permanente Nacional</t>
  </si>
  <si>
    <t>Subtotal</t>
  </si>
  <si>
    <t>Relação de Itens aprovados  Total -  R$ 9.943.022,00</t>
  </si>
  <si>
    <t>CHAMADA PÚBLICA MCT/FINEP/CT-INFRA -PROINFRA-02/2010</t>
  </si>
  <si>
    <t>Difratômetro de Raios X- BRUKER modelo D8 Advance Da Vince</t>
  </si>
  <si>
    <t>Sistema para Microscopia Raman Renishaw inVia Spectrometer, com mesa óptica</t>
  </si>
  <si>
    <t>Sistema para análises térmicas Netzsch STA 449 F3 Jupiter</t>
  </si>
  <si>
    <t>Sistema para caracterização de tamanho de partículas e potencial zeta Beckman modelo DelsaNano C</t>
  </si>
  <si>
    <t>Sistema de dilatometria da Netzsch modelo DIL 402 C/7/G</t>
  </si>
  <si>
    <t>Storages de alta velocidade SGI3500</t>
  </si>
  <si>
    <t>Microtomógrafo Computadorizado SkyScan</t>
  </si>
  <si>
    <t>Analisador Dinâmico-Mecânico TA Instruments, modelo RSA-G2</t>
  </si>
  <si>
    <t>Up Grade dos sistemas Nanoacquity 2 D, HDMS, Aquity e MALDI e dos Softwares</t>
  </si>
  <si>
    <t>Despesas acessórias de importação CEDEME</t>
  </si>
  <si>
    <t>Freezer -86ºC</t>
  </si>
  <si>
    <t>Centrífuga refrigerada de alta rotação</t>
  </si>
  <si>
    <t>Servidor Dell Power Edge T620 ("A" prot 014376/13 em 14/10/2013)</t>
  </si>
  <si>
    <t>Sistema p-2000 Fiber Puller</t>
  </si>
  <si>
    <t>Sistema Nano-Advance UHPLC Pump ref. 604022 ("A" prot 014376/13 em 14/10/2013)</t>
  </si>
  <si>
    <t>Symbiosis Pro/Pharma system with feeder and TASPE</t>
  </si>
  <si>
    <t>Despesas para importação dos equipamentos do subprojeto PTECH</t>
  </si>
  <si>
    <t>Despesas acessórias de importação Alarme</t>
  </si>
  <si>
    <t>Manutenção de estantes ventilada</t>
  </si>
  <si>
    <t>Isolamento acústico</t>
  </si>
  <si>
    <t>Serviços de conserto do telhado do Edifício de Pesquisas José Leal Prado</t>
  </si>
  <si>
    <t>. . 44.00.51 - Obras e Instalações</t>
  </si>
  <si>
    <t>Adequação da Sala de Guarda de Animais</t>
  </si>
  <si>
    <t>Reforma da rede elétrica do ECB</t>
  </si>
  <si>
    <t>Instalação de sistema de ar condicionado no LEA-INFAR</t>
  </si>
  <si>
    <t>Instalação de ante-salas com barreira no LEA-INFAR</t>
  </si>
  <si>
    <t>Adaptação da estrutura física</t>
  </si>
  <si>
    <t>Instalação de Sistema de Ar condicionado</t>
  </si>
  <si>
    <t>Instalação de sistema gerador para o edifício</t>
  </si>
  <si>
    <t>Difratômetro de Raios X-</t>
  </si>
  <si>
    <t>Sistema para Microscopia com mesa óptica</t>
  </si>
  <si>
    <t>Sistema para análises térmicas</t>
  </si>
  <si>
    <t>Sistema para caracterização de tamanho de partículas e potencial zeta</t>
  </si>
  <si>
    <t>Sistema de dilatometria</t>
  </si>
  <si>
    <t>Storage de alta velocidade SGI3500</t>
  </si>
  <si>
    <t>Analisador Dinâmico-Mecânico</t>
  </si>
  <si>
    <t>Unidades de ventilação modelo "easy flow"</t>
  </si>
  <si>
    <t>Freezer -80ºC</t>
  </si>
  <si>
    <t>Sistema P-2000 Fiber Puller</t>
  </si>
  <si>
    <t>Sistema Nano-Advance UHPLC Pump e Acessórios</t>
  </si>
  <si>
    <t>Symbiosis Pro/Pharma system wiht feeder and TASPE e acessórios</t>
  </si>
  <si>
    <t>Servidor</t>
  </si>
  <si>
    <t>Scanner de Livros para Auto Atendimento, para livros até A3</t>
  </si>
  <si>
    <t>Scanner de livros</t>
  </si>
  <si>
    <t>Scanner para investigação histórica e social</t>
  </si>
  <si>
    <t>Alarme</t>
  </si>
  <si>
    <t>Estante ventilada com microisoladores para camundongos</t>
  </si>
  <si>
    <t>Estante ventilada com microisoladores para ratos</t>
  </si>
  <si>
    <t>Autoclaves de 700-800 litros (CEDEME)</t>
  </si>
  <si>
    <t>Autoclave de 1.000/1.500 litros (CEDEME)</t>
  </si>
  <si>
    <t>Máquina de lavar gaiolas e acessorios (LEA-INFAR)</t>
  </si>
  <si>
    <t>Cabine de segurança classe IIA2</t>
  </si>
  <si>
    <t>Fluxo laminar para PCR</t>
  </si>
  <si>
    <t>Microcomputador</t>
  </si>
  <si>
    <t>Estante ventilada (do tipo container para ciclo claro-escuro)</t>
  </si>
  <si>
    <t>Estante / gabinete ventilada tipo padrão</t>
  </si>
  <si>
    <t>Servidor para rede de computadores do laboratório, mínimo dois processadores padrão Intel, superior a 2.4 Ghz, memoria 32GB pu superior, disco rígido superior a 8TB e duas fontes redundantes de energia</t>
  </si>
  <si>
    <t>Estabilizados de tensão - No-Break</t>
  </si>
  <si>
    <t>Fechaduras biométricas</t>
  </si>
  <si>
    <t>Impressora jato de tinta</t>
  </si>
  <si>
    <t>Remanejamento aprovado em 05/05/2022</t>
  </si>
  <si>
    <t xml:space="preserve"> Termo de Cooperação FINEP n. 04.12.0253.08 - REF. 0395/11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</si>
</sst>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#,##0.00;[Red]\-&quot;R$&quot;#,##0.00"/>
  </numFmts>
  <fonts count="7" x14ac:knownFonts="1"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sz val="9"/>
      <color rgb="FF000000"/>
      <name val="Arial"/>
      <family val="2"/>
    </font>
    <font>
      <sz val="11"/>
      <color rgb="FF333333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5051"/>
      </left>
      <right/>
      <top style="medium">
        <color rgb="FF005051"/>
      </top>
      <bottom style="medium">
        <color rgb="FF005051"/>
      </bottom>
      <diagonal/>
    </border>
    <border>
      <left/>
      <right/>
      <top style="medium">
        <color rgb="FF005051"/>
      </top>
      <bottom style="medium">
        <color rgb="FF005051"/>
      </bottom>
      <diagonal/>
    </border>
    <border>
      <left/>
      <right style="medium">
        <color rgb="FF005051"/>
      </right>
      <top style="medium">
        <color rgb="FF005051"/>
      </top>
      <bottom style="medium">
        <color rgb="FF005051"/>
      </bottom>
      <diagonal/>
    </border>
    <border>
      <left style="medium">
        <color rgb="FF005051"/>
      </left>
      <right style="medium">
        <color rgb="FF005051"/>
      </right>
      <top style="medium">
        <color rgb="FF005051"/>
      </top>
      <bottom style="medium">
        <color rgb="FF00505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505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3" fillId="3" borderId="8" xfId="0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/>
    <xf numFmtId="4" fontId="5" fillId="0" borderId="0" xfId="0" applyNumberFormat="1" applyFont="1"/>
    <xf numFmtId="0" fontId="0" fillId="0" borderId="0" xfId="0" applyFont="1"/>
    <xf numFmtId="4" fontId="3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 indent="1"/>
    </xf>
    <xf numFmtId="8" fontId="4" fillId="0" borderId="9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8" fontId="6" fillId="0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30773</xdr:colOff>
      <xdr:row>0</xdr:row>
      <xdr:rowOff>162658</xdr:rowOff>
    </xdr:from>
    <xdr:to>
      <xdr:col>1</xdr:col>
      <xdr:colOff>621323</xdr:colOff>
      <xdr:row>3</xdr:row>
      <xdr:rowOff>181708</xdr:rowOff>
    </xdr:to>
    <xdr:pic>
      <xdr:nvPicPr>
        <xdr:cNvPr id="2" name="Imagem 13" descr="brasao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561" y="162658"/>
          <a:ext cx="590550" cy="612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419101</xdr:colOff>
      <xdr:row>0</xdr:row>
      <xdr:rowOff>92319</xdr:rowOff>
    </xdr:from>
    <xdr:to>
      <xdr:col>5</xdr:col>
      <xdr:colOff>1162051</xdr:colOff>
      <xdr:row>4</xdr:row>
      <xdr:rowOff>59528</xdr:rowOff>
    </xdr:to>
    <xdr:pic>
      <xdr:nvPicPr>
        <xdr:cNvPr id="3" name="Imagem 15" descr="logo_epm_altRes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7755" y="92319"/>
          <a:ext cx="742950" cy="758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tabSelected="1" topLeftCell="A63" zoomScale="115" zoomScaleNormal="115" workbookViewId="0">
      <selection activeCell="F85" sqref="F85"/>
    </sheetView>
  </sheetViews>
  <sheetFormatPr defaultRowHeight="15" x14ac:dyDescent="0.25"/>
  <cols>
    <col min="1" max="1" width="3.5703125" customWidth="1"/>
    <col min="2" max="2" width="46.5703125" customWidth="1"/>
    <col min="3" max="3" width="5.5703125" bestFit="1" customWidth="1"/>
    <col min="4" max="4" width="6.7109375" bestFit="1" customWidth="1"/>
    <col min="5" max="5" width="17.7109375" bestFit="1" customWidth="1"/>
    <col min="6" max="6" width="17.7109375" style="6" bestFit="1" customWidth="1"/>
    <col min="7" max="7" width="5.5703125" customWidth="1"/>
    <col min="8" max="8" width="53.42578125" customWidth="1"/>
    <col min="11" max="12" width="17.28515625" bestFit="1" customWidth="1"/>
  </cols>
  <sheetData>
    <row r="1" spans="2:6" s="1" customFormat="1" ht="15.75" x14ac:dyDescent="0.25">
      <c r="B1" s="25" t="s">
        <v>0</v>
      </c>
      <c r="C1" s="25"/>
      <c r="D1" s="25"/>
      <c r="E1" s="25"/>
      <c r="F1" s="25"/>
    </row>
    <row r="2" spans="2:6" s="1" customFormat="1" ht="15.75" x14ac:dyDescent="0.25">
      <c r="B2" s="25" t="s">
        <v>1</v>
      </c>
      <c r="C2" s="25"/>
      <c r="D2" s="25"/>
      <c r="E2" s="25"/>
      <c r="F2" s="25"/>
    </row>
    <row r="3" spans="2:6" s="1" customFormat="1" ht="15.75" x14ac:dyDescent="0.25">
      <c r="B3" s="25" t="s">
        <v>76</v>
      </c>
      <c r="C3" s="25"/>
      <c r="D3" s="25"/>
      <c r="E3" s="25"/>
      <c r="F3" s="25"/>
    </row>
    <row r="4" spans="2:6" s="1" customFormat="1" ht="15.75" x14ac:dyDescent="0.25">
      <c r="B4" s="25" t="s">
        <v>14</v>
      </c>
      <c r="C4" s="25"/>
      <c r="D4" s="25"/>
      <c r="E4" s="25"/>
      <c r="F4" s="25"/>
    </row>
    <row r="5" spans="2:6" s="1" customFormat="1" ht="15.75" x14ac:dyDescent="0.25">
      <c r="B5" s="26" t="s">
        <v>75</v>
      </c>
      <c r="C5" s="26"/>
      <c r="D5" s="26"/>
      <c r="E5" s="26"/>
      <c r="F5" s="26"/>
    </row>
    <row r="6" spans="2:6" s="1" customFormat="1" ht="15.75" x14ac:dyDescent="0.25">
      <c r="B6" s="5"/>
      <c r="C6" s="5"/>
      <c r="D6" s="5"/>
      <c r="E6" s="5"/>
      <c r="F6" s="5"/>
    </row>
    <row r="7" spans="2:6" s="1" customFormat="1" ht="16.5" thickBot="1" x14ac:dyDescent="0.3">
      <c r="B7" s="22" t="s">
        <v>13</v>
      </c>
      <c r="C7" s="23"/>
      <c r="D7" s="23"/>
      <c r="E7" s="23"/>
      <c r="F7" s="24"/>
    </row>
    <row r="8" spans="2:6" ht="15.75" thickBot="1" x14ac:dyDescent="0.3">
      <c r="B8" s="15" t="s">
        <v>2</v>
      </c>
      <c r="C8" s="16"/>
      <c r="D8" s="16"/>
      <c r="E8" s="16"/>
      <c r="F8" s="17"/>
    </row>
    <row r="9" spans="2:6" ht="15.75" thickBot="1" x14ac:dyDescent="0.3"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2:6" s="8" customFormat="1" ht="29.25" thickBot="1" x14ac:dyDescent="0.3">
      <c r="B10" s="10" t="s">
        <v>15</v>
      </c>
      <c r="C10" s="10">
        <v>1</v>
      </c>
      <c r="D10" s="10">
        <v>1</v>
      </c>
      <c r="E10" s="11">
        <v>98563.23</v>
      </c>
      <c r="F10" s="27">
        <v>98563.23</v>
      </c>
    </row>
    <row r="11" spans="2:6" s="8" customFormat="1" ht="29.25" thickBot="1" x14ac:dyDescent="0.3">
      <c r="B11" s="10" t="s">
        <v>16</v>
      </c>
      <c r="C11" s="10">
        <v>1</v>
      </c>
      <c r="D11" s="10">
        <v>1</v>
      </c>
      <c r="E11" s="11">
        <v>85332.64</v>
      </c>
      <c r="F11" s="27">
        <v>85332.64</v>
      </c>
    </row>
    <row r="12" spans="2:6" s="8" customFormat="1" ht="29.25" thickBot="1" x14ac:dyDescent="0.3">
      <c r="B12" s="10" t="s">
        <v>17</v>
      </c>
      <c r="C12" s="10">
        <v>1</v>
      </c>
      <c r="D12" s="10">
        <v>1</v>
      </c>
      <c r="E12" s="11">
        <v>58918.58</v>
      </c>
      <c r="F12" s="27">
        <v>58918.58</v>
      </c>
    </row>
    <row r="13" spans="2:6" s="8" customFormat="1" ht="43.5" thickBot="1" x14ac:dyDescent="0.3">
      <c r="B13" s="10" t="s">
        <v>18</v>
      </c>
      <c r="C13" s="10">
        <v>1</v>
      </c>
      <c r="D13" s="10">
        <v>1</v>
      </c>
      <c r="E13" s="11">
        <v>27585.439999999999</v>
      </c>
      <c r="F13" s="27">
        <v>27585.439999999999</v>
      </c>
    </row>
    <row r="14" spans="2:6" s="8" customFormat="1" ht="29.25" thickBot="1" x14ac:dyDescent="0.3">
      <c r="B14" s="10" t="s">
        <v>19</v>
      </c>
      <c r="C14" s="10">
        <v>1</v>
      </c>
      <c r="D14" s="10">
        <v>1</v>
      </c>
      <c r="E14" s="11">
        <v>48331.63</v>
      </c>
      <c r="F14" s="27">
        <v>48331.63</v>
      </c>
    </row>
    <row r="15" spans="2:6" s="8" customFormat="1" ht="15.75" thickBot="1" x14ac:dyDescent="0.3">
      <c r="B15" s="10" t="s">
        <v>20</v>
      </c>
      <c r="C15" s="10">
        <v>1</v>
      </c>
      <c r="D15" s="10">
        <v>1</v>
      </c>
      <c r="E15" s="11">
        <v>9275.11</v>
      </c>
      <c r="F15" s="27">
        <v>9275.11</v>
      </c>
    </row>
    <row r="16" spans="2:6" s="8" customFormat="1" ht="15.75" thickBot="1" x14ac:dyDescent="0.3">
      <c r="B16" s="10" t="s">
        <v>21</v>
      </c>
      <c r="C16" s="10">
        <v>1</v>
      </c>
      <c r="D16" s="10">
        <v>1</v>
      </c>
      <c r="E16" s="11">
        <v>75611.45</v>
      </c>
      <c r="F16" s="27">
        <v>75611.45</v>
      </c>
    </row>
    <row r="17" spans="2:12" s="8" customFormat="1" ht="29.25" thickBot="1" x14ac:dyDescent="0.3">
      <c r="B17" s="10" t="s">
        <v>22</v>
      </c>
      <c r="C17" s="10">
        <v>1</v>
      </c>
      <c r="D17" s="10">
        <v>1</v>
      </c>
      <c r="E17" s="11">
        <v>31403.38</v>
      </c>
      <c r="F17" s="27">
        <v>31403.38</v>
      </c>
    </row>
    <row r="18" spans="2:12" s="8" customFormat="1" ht="29.25" thickBot="1" x14ac:dyDescent="0.3">
      <c r="B18" s="10" t="s">
        <v>23</v>
      </c>
      <c r="C18" s="10">
        <v>1</v>
      </c>
      <c r="D18" s="10">
        <v>1</v>
      </c>
      <c r="E18" s="11">
        <v>35815.360000000001</v>
      </c>
      <c r="F18" s="27">
        <v>35815.360000000001</v>
      </c>
    </row>
    <row r="19" spans="2:12" s="8" customFormat="1" ht="29.25" thickBot="1" x14ac:dyDescent="0.3">
      <c r="B19" s="10" t="s">
        <v>24</v>
      </c>
      <c r="C19" s="10">
        <v>1</v>
      </c>
      <c r="D19" s="10">
        <v>1</v>
      </c>
      <c r="E19" s="11">
        <v>107326.95</v>
      </c>
      <c r="F19" s="27">
        <v>107326.95</v>
      </c>
    </row>
    <row r="20" spans="2:12" s="8" customFormat="1" ht="15.75" thickBot="1" x14ac:dyDescent="0.3">
      <c r="B20" s="10" t="s">
        <v>25</v>
      </c>
      <c r="C20" s="10">
        <v>1</v>
      </c>
      <c r="D20" s="10">
        <v>1</v>
      </c>
      <c r="E20" s="11">
        <v>44311.75</v>
      </c>
      <c r="F20" s="27">
        <v>44311.75</v>
      </c>
    </row>
    <row r="21" spans="2:12" s="8" customFormat="1" ht="15.75" thickBot="1" x14ac:dyDescent="0.3">
      <c r="B21" s="10" t="s">
        <v>26</v>
      </c>
      <c r="C21" s="10">
        <v>1</v>
      </c>
      <c r="D21" s="10">
        <v>1</v>
      </c>
      <c r="E21" s="11">
        <v>6815</v>
      </c>
      <c r="F21" s="27">
        <v>6815</v>
      </c>
    </row>
    <row r="22" spans="2:12" s="8" customFormat="1" ht="29.25" thickBot="1" x14ac:dyDescent="0.3">
      <c r="B22" s="10" t="s">
        <v>27</v>
      </c>
      <c r="C22" s="10">
        <v>1</v>
      </c>
      <c r="D22" s="10">
        <v>1</v>
      </c>
      <c r="E22" s="11">
        <v>3090</v>
      </c>
      <c r="F22" s="27">
        <v>3090</v>
      </c>
    </row>
    <row r="23" spans="2:12" s="8" customFormat="1" ht="15.75" thickBot="1" x14ac:dyDescent="0.3">
      <c r="B23" s="10" t="s">
        <v>28</v>
      </c>
      <c r="C23" s="10">
        <v>1</v>
      </c>
      <c r="D23" s="10">
        <v>1</v>
      </c>
      <c r="E23" s="11">
        <v>4661.95</v>
      </c>
      <c r="F23" s="27">
        <v>4661.95</v>
      </c>
    </row>
    <row r="24" spans="2:12" s="8" customFormat="1" ht="29.25" thickBot="1" x14ac:dyDescent="0.3">
      <c r="B24" s="10" t="s">
        <v>29</v>
      </c>
      <c r="C24" s="10">
        <v>1</v>
      </c>
      <c r="D24" s="10">
        <v>1</v>
      </c>
      <c r="E24" s="11">
        <v>12392.7</v>
      </c>
      <c r="F24" s="27">
        <v>12392.7</v>
      </c>
    </row>
    <row r="25" spans="2:12" s="8" customFormat="1" ht="29.25" thickBot="1" x14ac:dyDescent="0.3">
      <c r="B25" s="10" t="s">
        <v>30</v>
      </c>
      <c r="C25" s="10">
        <v>1</v>
      </c>
      <c r="D25" s="10">
        <v>1</v>
      </c>
      <c r="E25" s="11">
        <v>41523.82</v>
      </c>
      <c r="F25" s="27">
        <v>41523.82</v>
      </c>
    </row>
    <row r="26" spans="2:12" s="8" customFormat="1" ht="29.25" thickBot="1" x14ac:dyDescent="0.3">
      <c r="B26" s="10" t="s">
        <v>31</v>
      </c>
      <c r="C26" s="10">
        <v>1</v>
      </c>
      <c r="D26" s="10">
        <v>1</v>
      </c>
      <c r="E26" s="11">
        <v>41189.339999999997</v>
      </c>
      <c r="F26" s="27">
        <v>41189.339999999997</v>
      </c>
    </row>
    <row r="27" spans="2:12" s="8" customFormat="1" ht="15.75" thickBot="1" x14ac:dyDescent="0.3">
      <c r="B27" s="10" t="s">
        <v>32</v>
      </c>
      <c r="C27" s="10">
        <v>1</v>
      </c>
      <c r="D27" s="10">
        <v>1</v>
      </c>
      <c r="E27" s="11">
        <v>2470</v>
      </c>
      <c r="F27" s="27">
        <v>2470</v>
      </c>
    </row>
    <row r="28" spans="2:12" ht="15.75" thickBot="1" x14ac:dyDescent="0.3">
      <c r="B28" s="18" t="s">
        <v>8</v>
      </c>
      <c r="C28" s="19"/>
      <c r="D28" s="19"/>
      <c r="E28" s="20"/>
      <c r="F28" s="3">
        <f>SUM(F10:F27)</f>
        <v>734618.32999999984</v>
      </c>
      <c r="G28" s="8"/>
      <c r="H28" s="8"/>
      <c r="I28" s="8"/>
      <c r="J28" s="8"/>
      <c r="K28" s="8"/>
      <c r="L28" s="8"/>
    </row>
    <row r="29" spans="2:12" ht="15.75" thickBot="1" x14ac:dyDescent="0.3">
      <c r="B29" s="15" t="s">
        <v>9</v>
      </c>
      <c r="C29" s="16"/>
      <c r="D29" s="16"/>
      <c r="E29" s="16"/>
      <c r="F29" s="17"/>
    </row>
    <row r="30" spans="2:12" ht="15.75" thickBot="1" x14ac:dyDescent="0.3">
      <c r="B30" s="2" t="s">
        <v>3</v>
      </c>
      <c r="C30" s="2" t="s">
        <v>4</v>
      </c>
      <c r="D30" s="2" t="s">
        <v>5</v>
      </c>
      <c r="E30" s="2" t="s">
        <v>6</v>
      </c>
      <c r="F30" s="2" t="s">
        <v>7</v>
      </c>
    </row>
    <row r="31" spans="2:12" s="8" customFormat="1" ht="15.75" thickBot="1" x14ac:dyDescent="0.3">
      <c r="B31" s="10" t="s">
        <v>33</v>
      </c>
      <c r="C31" s="10">
        <v>1</v>
      </c>
      <c r="D31" s="10">
        <v>1</v>
      </c>
      <c r="E31" s="11">
        <v>11910</v>
      </c>
      <c r="F31" s="27">
        <v>11910</v>
      </c>
      <c r="G31"/>
    </row>
    <row r="32" spans="2:12" s="8" customFormat="1" ht="15.75" thickBot="1" x14ac:dyDescent="0.3">
      <c r="B32" s="10" t="s">
        <v>34</v>
      </c>
      <c r="C32" s="10">
        <v>1</v>
      </c>
      <c r="D32" s="10">
        <v>1</v>
      </c>
      <c r="E32" s="11">
        <v>19651.060000000001</v>
      </c>
      <c r="F32" s="27">
        <v>19651.060000000001</v>
      </c>
    </row>
    <row r="33" spans="2:12" s="8" customFormat="1" ht="29.25" thickBot="1" x14ac:dyDescent="0.3">
      <c r="B33" s="10" t="s">
        <v>35</v>
      </c>
      <c r="C33" s="10">
        <v>1</v>
      </c>
      <c r="D33" s="10">
        <v>1</v>
      </c>
      <c r="E33" s="11">
        <v>81279.42</v>
      </c>
      <c r="F33" s="27">
        <v>81279.42</v>
      </c>
    </row>
    <row r="34" spans="2:12" ht="15.75" thickBot="1" x14ac:dyDescent="0.3">
      <c r="B34" s="18" t="s">
        <v>8</v>
      </c>
      <c r="C34" s="19"/>
      <c r="D34" s="19"/>
      <c r="E34" s="20"/>
      <c r="F34" s="3">
        <f>SUM(F31:F33)</f>
        <v>112840.48</v>
      </c>
      <c r="G34" s="8"/>
      <c r="H34" s="8"/>
      <c r="I34" s="8"/>
      <c r="J34" s="8"/>
      <c r="K34" s="8"/>
      <c r="L34" s="8"/>
    </row>
    <row r="35" spans="2:12" ht="15.75" thickBot="1" x14ac:dyDescent="0.3">
      <c r="B35" s="21" t="s">
        <v>36</v>
      </c>
      <c r="C35" s="21"/>
      <c r="D35" s="21"/>
      <c r="E35" s="21"/>
      <c r="F35" s="21"/>
    </row>
    <row r="36" spans="2:12" ht="15.75" thickBot="1" x14ac:dyDescent="0.3">
      <c r="B36" s="2" t="s">
        <v>3</v>
      </c>
      <c r="C36" s="2" t="s">
        <v>4</v>
      </c>
      <c r="D36" s="2" t="s">
        <v>5</v>
      </c>
      <c r="E36" s="2" t="s">
        <v>6</v>
      </c>
      <c r="F36" s="2" t="s">
        <v>7</v>
      </c>
    </row>
    <row r="37" spans="2:12" s="8" customFormat="1" ht="15.75" thickBot="1" x14ac:dyDescent="0.3">
      <c r="B37" s="10" t="s">
        <v>37</v>
      </c>
      <c r="C37" s="10">
        <v>1</v>
      </c>
      <c r="D37" s="10">
        <v>1</v>
      </c>
      <c r="E37" s="11">
        <v>45500</v>
      </c>
      <c r="F37" s="27">
        <v>45500</v>
      </c>
      <c r="G37"/>
    </row>
    <row r="38" spans="2:12" s="8" customFormat="1" ht="15.75" thickBot="1" x14ac:dyDescent="0.3">
      <c r="B38" s="10" t="s">
        <v>38</v>
      </c>
      <c r="C38" s="10">
        <v>1</v>
      </c>
      <c r="D38" s="10">
        <v>1</v>
      </c>
      <c r="E38" s="11">
        <v>1559580.16</v>
      </c>
      <c r="F38" s="27">
        <v>1559580.16</v>
      </c>
    </row>
    <row r="39" spans="2:12" s="8" customFormat="1" ht="29.25" thickBot="1" x14ac:dyDescent="0.3">
      <c r="B39" s="10" t="s">
        <v>39</v>
      </c>
      <c r="C39" s="10">
        <v>1</v>
      </c>
      <c r="D39" s="10">
        <v>1</v>
      </c>
      <c r="E39" s="11">
        <v>732000</v>
      </c>
      <c r="F39" s="27">
        <v>732000</v>
      </c>
    </row>
    <row r="40" spans="2:12" s="8" customFormat="1" ht="29.25" thickBot="1" x14ac:dyDescent="0.3">
      <c r="B40" s="10" t="s">
        <v>40</v>
      </c>
      <c r="C40" s="10">
        <v>1</v>
      </c>
      <c r="D40" s="10">
        <v>1</v>
      </c>
      <c r="E40" s="11">
        <v>83262.84</v>
      </c>
      <c r="F40" s="27">
        <v>83262.84</v>
      </c>
    </row>
    <row r="41" spans="2:12" s="8" customFormat="1" ht="15.75" thickBot="1" x14ac:dyDescent="0.3">
      <c r="B41" s="10" t="s">
        <v>41</v>
      </c>
      <c r="C41" s="10">
        <v>1</v>
      </c>
      <c r="D41" s="10">
        <v>1</v>
      </c>
      <c r="E41" s="11">
        <v>79300</v>
      </c>
      <c r="F41" s="27">
        <v>79300</v>
      </c>
    </row>
    <row r="42" spans="2:12" s="8" customFormat="1" ht="15.75" thickBot="1" x14ac:dyDescent="0.3">
      <c r="B42" s="10" t="s">
        <v>42</v>
      </c>
      <c r="C42" s="10">
        <v>1</v>
      </c>
      <c r="D42" s="10">
        <v>1</v>
      </c>
      <c r="E42" s="11">
        <v>238265.85</v>
      </c>
      <c r="F42" s="27">
        <v>238265.85</v>
      </c>
    </row>
    <row r="43" spans="2:12" s="8" customFormat="1" ht="15.75" thickBot="1" x14ac:dyDescent="0.3">
      <c r="B43" s="10" t="s">
        <v>43</v>
      </c>
      <c r="C43" s="10">
        <v>1</v>
      </c>
      <c r="D43" s="10">
        <v>1</v>
      </c>
      <c r="E43" s="11">
        <v>179096.16</v>
      </c>
      <c r="F43" s="27">
        <v>179096.16</v>
      </c>
    </row>
    <row r="44" spans="2:12" ht="15.75" thickBot="1" x14ac:dyDescent="0.3">
      <c r="B44" s="18" t="s">
        <v>8</v>
      </c>
      <c r="C44" s="19"/>
      <c r="D44" s="19"/>
      <c r="E44" s="20"/>
      <c r="F44" s="3">
        <f>SUM(F37:F43)</f>
        <v>2917005.0100000002</v>
      </c>
      <c r="G44" s="8"/>
      <c r="H44" s="8"/>
      <c r="I44" s="8"/>
      <c r="J44" s="8"/>
      <c r="K44" s="8"/>
      <c r="L44" s="8"/>
    </row>
    <row r="45" spans="2:12" ht="15.75" thickBot="1" x14ac:dyDescent="0.3">
      <c r="B45" s="15" t="s">
        <v>10</v>
      </c>
      <c r="C45" s="16"/>
      <c r="D45" s="16"/>
      <c r="E45" s="16"/>
      <c r="F45" s="17"/>
    </row>
    <row r="46" spans="2:12" ht="15.75" thickBot="1" x14ac:dyDescent="0.3">
      <c r="B46" s="2" t="s">
        <v>3</v>
      </c>
      <c r="C46" s="2" t="s">
        <v>4</v>
      </c>
      <c r="D46" s="2" t="s">
        <v>5</v>
      </c>
      <c r="E46" s="2" t="s">
        <v>6</v>
      </c>
      <c r="F46" s="2" t="s">
        <v>7</v>
      </c>
    </row>
    <row r="47" spans="2:12" s="8" customFormat="1" ht="15.75" thickBot="1" x14ac:dyDescent="0.3">
      <c r="B47" s="10" t="s">
        <v>44</v>
      </c>
      <c r="C47" s="10">
        <v>1</v>
      </c>
      <c r="D47" s="10">
        <v>1</v>
      </c>
      <c r="E47" s="11">
        <v>535915.55000000005</v>
      </c>
      <c r="F47" s="27">
        <v>535915.55000000005</v>
      </c>
      <c r="G47"/>
    </row>
    <row r="48" spans="2:12" s="8" customFormat="1" ht="15.75" thickBot="1" x14ac:dyDescent="0.3">
      <c r="B48" s="10" t="s">
        <v>45</v>
      </c>
      <c r="C48" s="10">
        <v>1</v>
      </c>
      <c r="D48" s="10">
        <v>1</v>
      </c>
      <c r="E48" s="11">
        <v>426258.68</v>
      </c>
      <c r="F48" s="27">
        <v>426258.68</v>
      </c>
    </row>
    <row r="49" spans="2:6" s="8" customFormat="1" ht="15.75" thickBot="1" x14ac:dyDescent="0.3">
      <c r="B49" s="10" t="s">
        <v>46</v>
      </c>
      <c r="C49" s="10">
        <v>1</v>
      </c>
      <c r="D49" s="10">
        <v>1</v>
      </c>
      <c r="E49" s="11">
        <v>327325.46000000002</v>
      </c>
      <c r="F49" s="27">
        <v>327325.46000000002</v>
      </c>
    </row>
    <row r="50" spans="2:6" s="8" customFormat="1" ht="29.25" thickBot="1" x14ac:dyDescent="0.3">
      <c r="B50" s="10" t="s">
        <v>47</v>
      </c>
      <c r="C50" s="10">
        <v>1</v>
      </c>
      <c r="D50" s="10">
        <v>1</v>
      </c>
      <c r="E50" s="11">
        <v>145324.01</v>
      </c>
      <c r="F50" s="27">
        <v>145324.01</v>
      </c>
    </row>
    <row r="51" spans="2:6" s="8" customFormat="1" ht="15.75" thickBot="1" x14ac:dyDescent="0.3">
      <c r="B51" s="10" t="s">
        <v>48</v>
      </c>
      <c r="C51" s="10">
        <v>1</v>
      </c>
      <c r="D51" s="10">
        <v>1</v>
      </c>
      <c r="E51" s="11">
        <v>235611.87</v>
      </c>
      <c r="F51" s="27">
        <v>235611.87</v>
      </c>
    </row>
    <row r="52" spans="2:6" s="8" customFormat="1" ht="15.75" thickBot="1" x14ac:dyDescent="0.3">
      <c r="B52" s="10" t="s">
        <v>49</v>
      </c>
      <c r="C52" s="10">
        <v>1</v>
      </c>
      <c r="D52" s="10">
        <v>1</v>
      </c>
      <c r="E52" s="11">
        <v>51537</v>
      </c>
      <c r="F52" s="27">
        <v>51537</v>
      </c>
    </row>
    <row r="53" spans="2:6" s="8" customFormat="1" ht="15.75" thickBot="1" x14ac:dyDescent="0.3">
      <c r="B53" s="10" t="s">
        <v>21</v>
      </c>
      <c r="C53" s="10">
        <v>1</v>
      </c>
      <c r="D53" s="10">
        <v>1</v>
      </c>
      <c r="E53" s="11">
        <v>567758.15</v>
      </c>
      <c r="F53" s="27">
        <v>567758.15</v>
      </c>
    </row>
    <row r="54" spans="2:6" s="8" customFormat="1" ht="15.75" thickBot="1" x14ac:dyDescent="0.3">
      <c r="B54" s="10" t="s">
        <v>50</v>
      </c>
      <c r="C54" s="10">
        <v>1</v>
      </c>
      <c r="D54" s="10">
        <v>1</v>
      </c>
      <c r="E54" s="11">
        <v>161351.32999999999</v>
      </c>
      <c r="F54" s="27">
        <v>161351.32999999999</v>
      </c>
    </row>
    <row r="55" spans="2:6" s="8" customFormat="1" ht="29.25" thickBot="1" x14ac:dyDescent="0.3">
      <c r="B55" s="10" t="s">
        <v>23</v>
      </c>
      <c r="C55" s="10">
        <v>1</v>
      </c>
      <c r="D55" s="10">
        <v>1</v>
      </c>
      <c r="E55" s="11">
        <v>316759.26</v>
      </c>
      <c r="F55" s="27">
        <v>316759.26</v>
      </c>
    </row>
    <row r="56" spans="2:6" s="8" customFormat="1" ht="15.75" thickBot="1" x14ac:dyDescent="0.3">
      <c r="B56" s="10" t="s">
        <v>51</v>
      </c>
      <c r="C56" s="10">
        <v>6</v>
      </c>
      <c r="D56" s="10">
        <v>1</v>
      </c>
      <c r="E56" s="11">
        <v>32473.02</v>
      </c>
      <c r="F56" s="27">
        <v>194838.12</v>
      </c>
    </row>
    <row r="57" spans="2:6" s="8" customFormat="1" ht="15.75" thickBot="1" x14ac:dyDescent="0.3">
      <c r="B57" s="10" t="s">
        <v>52</v>
      </c>
      <c r="C57" s="10">
        <v>4</v>
      </c>
      <c r="D57" s="10">
        <v>1</v>
      </c>
      <c r="E57" s="11">
        <v>76166.03</v>
      </c>
      <c r="F57" s="27">
        <v>304664.12</v>
      </c>
    </row>
    <row r="58" spans="2:6" s="8" customFormat="1" ht="15.75" thickBot="1" x14ac:dyDescent="0.3">
      <c r="B58" s="10" t="s">
        <v>26</v>
      </c>
      <c r="C58" s="10">
        <v>1</v>
      </c>
      <c r="D58" s="10">
        <v>1</v>
      </c>
      <c r="E58" s="11">
        <v>28000</v>
      </c>
      <c r="F58" s="27">
        <v>28000</v>
      </c>
    </row>
    <row r="59" spans="2:6" s="8" customFormat="1" ht="15.75" thickBot="1" x14ac:dyDescent="0.3">
      <c r="B59" s="10" t="s">
        <v>53</v>
      </c>
      <c r="C59" s="10">
        <v>1</v>
      </c>
      <c r="D59" s="10">
        <v>1</v>
      </c>
      <c r="E59" s="11">
        <v>38392.480000000003</v>
      </c>
      <c r="F59" s="27">
        <v>38392.480000000003</v>
      </c>
    </row>
    <row r="60" spans="2:6" s="8" customFormat="1" ht="29.25" thickBot="1" x14ac:dyDescent="0.3">
      <c r="B60" s="10" t="s">
        <v>54</v>
      </c>
      <c r="C60" s="10">
        <v>1</v>
      </c>
      <c r="D60" s="10">
        <v>1</v>
      </c>
      <c r="E60" s="11">
        <v>234267.48</v>
      </c>
      <c r="F60" s="27">
        <v>234267.48</v>
      </c>
    </row>
    <row r="61" spans="2:6" s="8" customFormat="1" ht="29.25" thickBot="1" x14ac:dyDescent="0.3">
      <c r="B61" s="10" t="s">
        <v>55</v>
      </c>
      <c r="C61" s="10">
        <v>1</v>
      </c>
      <c r="D61" s="10">
        <v>1</v>
      </c>
      <c r="E61" s="11">
        <v>419864.02</v>
      </c>
      <c r="F61" s="27">
        <v>419864.02</v>
      </c>
    </row>
    <row r="62" spans="2:6" s="8" customFormat="1" ht="15.75" thickBot="1" x14ac:dyDescent="0.3">
      <c r="B62" s="10" t="s">
        <v>56</v>
      </c>
      <c r="C62" s="10">
        <v>1</v>
      </c>
      <c r="D62" s="10">
        <v>1</v>
      </c>
      <c r="E62" s="11">
        <v>28691</v>
      </c>
      <c r="F62" s="27">
        <v>28691</v>
      </c>
    </row>
    <row r="63" spans="2:6" s="8" customFormat="1" ht="29.25" thickBot="1" x14ac:dyDescent="0.3">
      <c r="B63" s="10" t="s">
        <v>57</v>
      </c>
      <c r="C63" s="10">
        <v>1</v>
      </c>
      <c r="D63" s="10">
        <v>1</v>
      </c>
      <c r="E63" s="11">
        <v>57504</v>
      </c>
      <c r="F63" s="27">
        <v>57504</v>
      </c>
    </row>
    <row r="64" spans="2:6" s="8" customFormat="1" ht="15.75" thickBot="1" x14ac:dyDescent="0.3">
      <c r="B64" s="10" t="s">
        <v>58</v>
      </c>
      <c r="C64" s="10">
        <v>1</v>
      </c>
      <c r="D64" s="10">
        <v>1</v>
      </c>
      <c r="E64" s="11">
        <v>208236.36</v>
      </c>
      <c r="F64" s="27">
        <v>208236.36</v>
      </c>
    </row>
    <row r="65" spans="2:7" s="8" customFormat="1" ht="15.75" thickBot="1" x14ac:dyDescent="0.3">
      <c r="B65" s="10" t="s">
        <v>59</v>
      </c>
      <c r="C65" s="10">
        <v>1</v>
      </c>
      <c r="D65" s="10">
        <v>1</v>
      </c>
      <c r="E65" s="11">
        <v>39534.01</v>
      </c>
      <c r="F65" s="27">
        <v>39534.01</v>
      </c>
    </row>
    <row r="66" spans="2:7" s="8" customFormat="1" ht="15.75" thickBot="1" x14ac:dyDescent="0.3">
      <c r="B66" s="10" t="s">
        <v>60</v>
      </c>
      <c r="C66" s="10">
        <v>1</v>
      </c>
      <c r="D66" s="10">
        <v>1</v>
      </c>
      <c r="E66" s="11">
        <v>7700</v>
      </c>
      <c r="F66" s="27">
        <v>7700</v>
      </c>
    </row>
    <row r="67" spans="2:7" s="8" customFormat="1" ht="29.25" thickBot="1" x14ac:dyDescent="0.3">
      <c r="B67" s="10" t="s">
        <v>61</v>
      </c>
      <c r="C67" s="10">
        <v>2</v>
      </c>
      <c r="D67" s="10">
        <v>1</v>
      </c>
      <c r="E67" s="11">
        <v>55029.51</v>
      </c>
      <c r="F67" s="27">
        <v>110059.02</v>
      </c>
    </row>
    <row r="68" spans="2:7" s="8" customFormat="1" ht="29.25" thickBot="1" x14ac:dyDescent="0.3">
      <c r="B68" s="10" t="s">
        <v>62</v>
      </c>
      <c r="C68" s="10">
        <v>15</v>
      </c>
      <c r="D68" s="10">
        <v>1</v>
      </c>
      <c r="E68" s="11">
        <v>45954.65</v>
      </c>
      <c r="F68" s="27">
        <v>689319.75</v>
      </c>
    </row>
    <row r="69" spans="2:7" s="8" customFormat="1" ht="15.75" thickBot="1" x14ac:dyDescent="0.3">
      <c r="B69" s="18" t="s">
        <v>8</v>
      </c>
      <c r="C69" s="19"/>
      <c r="D69" s="19"/>
      <c r="E69" s="20"/>
      <c r="F69" s="3">
        <f>SUM(F47:F68)</f>
        <v>5128911.669999999</v>
      </c>
    </row>
    <row r="70" spans="2:7" ht="15.75" thickBot="1" x14ac:dyDescent="0.3">
      <c r="B70" s="15" t="s">
        <v>11</v>
      </c>
      <c r="C70" s="16"/>
      <c r="D70" s="16"/>
      <c r="E70" s="16"/>
      <c r="F70" s="17"/>
      <c r="G70" s="8"/>
    </row>
    <row r="71" spans="2:7" ht="15.75" thickBot="1" x14ac:dyDescent="0.3">
      <c r="B71" s="2" t="s">
        <v>3</v>
      </c>
      <c r="C71" s="2" t="s">
        <v>4</v>
      </c>
      <c r="D71" s="2" t="s">
        <v>5</v>
      </c>
      <c r="E71" s="2" t="s">
        <v>6</v>
      </c>
      <c r="F71" s="2" t="s">
        <v>7</v>
      </c>
    </row>
    <row r="72" spans="2:7" ht="15.75" thickBot="1" x14ac:dyDescent="0.3">
      <c r="B72" s="10" t="s">
        <v>63</v>
      </c>
      <c r="C72" s="10">
        <v>1</v>
      </c>
      <c r="D72" s="10">
        <v>1</v>
      </c>
      <c r="E72" s="11">
        <v>242218.18</v>
      </c>
      <c r="F72" s="27">
        <v>242218.18</v>
      </c>
    </row>
    <row r="73" spans="2:7" s="8" customFormat="1" ht="15.75" thickBot="1" x14ac:dyDescent="0.3">
      <c r="B73" s="10" t="s">
        <v>64</v>
      </c>
      <c r="C73" s="10">
        <v>1</v>
      </c>
      <c r="D73" s="10">
        <v>1</v>
      </c>
      <c r="E73" s="11">
        <v>313296.62</v>
      </c>
      <c r="F73" s="27">
        <v>313296.62</v>
      </c>
      <c r="G73"/>
    </row>
    <row r="74" spans="2:7" s="8" customFormat="1" ht="29.25" thickBot="1" x14ac:dyDescent="0.3">
      <c r="B74" s="10" t="s">
        <v>65</v>
      </c>
      <c r="C74" s="10">
        <v>1</v>
      </c>
      <c r="D74" s="10">
        <v>1</v>
      </c>
      <c r="E74" s="11">
        <v>309800</v>
      </c>
      <c r="F74" s="27">
        <v>309800</v>
      </c>
    </row>
    <row r="75" spans="2:7" s="8" customFormat="1" ht="15.75" thickBot="1" x14ac:dyDescent="0.3">
      <c r="B75" s="10" t="s">
        <v>66</v>
      </c>
      <c r="C75" s="10">
        <v>1</v>
      </c>
      <c r="D75" s="10">
        <v>1</v>
      </c>
      <c r="E75" s="11">
        <v>25000</v>
      </c>
      <c r="F75" s="27">
        <v>25000</v>
      </c>
    </row>
    <row r="76" spans="2:7" s="8" customFormat="1" ht="15.75" thickBot="1" x14ac:dyDescent="0.3">
      <c r="B76" s="10" t="s">
        <v>67</v>
      </c>
      <c r="C76" s="10">
        <v>1</v>
      </c>
      <c r="D76" s="10">
        <v>1</v>
      </c>
      <c r="E76" s="11">
        <v>9700</v>
      </c>
      <c r="F76" s="27">
        <v>9700</v>
      </c>
    </row>
    <row r="77" spans="2:7" s="8" customFormat="1" ht="15.75" thickBot="1" x14ac:dyDescent="0.3">
      <c r="B77" s="10" t="s">
        <v>68</v>
      </c>
      <c r="C77" s="10">
        <v>2</v>
      </c>
      <c r="D77" s="10">
        <v>1</v>
      </c>
      <c r="E77" s="11">
        <v>3700</v>
      </c>
      <c r="F77" s="27">
        <v>7400</v>
      </c>
    </row>
    <row r="78" spans="2:7" s="8" customFormat="1" ht="29.25" thickBot="1" x14ac:dyDescent="0.3">
      <c r="B78" s="10" t="s">
        <v>69</v>
      </c>
      <c r="C78" s="10">
        <v>2</v>
      </c>
      <c r="D78" s="10">
        <v>1</v>
      </c>
      <c r="E78" s="11">
        <v>25100</v>
      </c>
      <c r="F78" s="27">
        <v>50200</v>
      </c>
    </row>
    <row r="79" spans="2:7" s="8" customFormat="1" ht="15.75" thickBot="1" x14ac:dyDescent="0.3">
      <c r="B79" s="10" t="s">
        <v>70</v>
      </c>
      <c r="C79" s="10">
        <v>2</v>
      </c>
      <c r="D79" s="10">
        <v>1</v>
      </c>
      <c r="E79" s="11">
        <v>24700</v>
      </c>
      <c r="F79" s="27">
        <v>49400</v>
      </c>
    </row>
    <row r="80" spans="2:7" s="8" customFormat="1" ht="72" thickBot="1" x14ac:dyDescent="0.3">
      <c r="B80" s="10" t="s">
        <v>71</v>
      </c>
      <c r="C80" s="10">
        <v>1</v>
      </c>
      <c r="D80" s="10">
        <v>1</v>
      </c>
      <c r="E80" s="11">
        <v>15300</v>
      </c>
      <c r="F80" s="27">
        <v>15300</v>
      </c>
    </row>
    <row r="81" spans="2:12" s="8" customFormat="1" ht="15.75" thickBot="1" x14ac:dyDescent="0.3">
      <c r="B81" s="10" t="s">
        <v>72</v>
      </c>
      <c r="C81" s="10">
        <v>2</v>
      </c>
      <c r="D81" s="10">
        <v>1</v>
      </c>
      <c r="E81" s="11">
        <v>2988.37</v>
      </c>
      <c r="F81" s="27">
        <v>5976.74</v>
      </c>
    </row>
    <row r="82" spans="2:12" s="8" customFormat="1" ht="15.75" thickBot="1" x14ac:dyDescent="0.3">
      <c r="B82" s="10" t="s">
        <v>73</v>
      </c>
      <c r="C82" s="10">
        <v>8</v>
      </c>
      <c r="D82" s="10">
        <v>1</v>
      </c>
      <c r="E82" s="11">
        <v>2529.27</v>
      </c>
      <c r="F82" s="27">
        <v>20234.16</v>
      </c>
    </row>
    <row r="83" spans="2:12" s="8" customFormat="1" ht="15.75" thickBot="1" x14ac:dyDescent="0.3">
      <c r="B83" s="10" t="s">
        <v>74</v>
      </c>
      <c r="C83" s="10">
        <v>1</v>
      </c>
      <c r="D83" s="10">
        <v>1</v>
      </c>
      <c r="E83" s="11">
        <v>1120.81</v>
      </c>
      <c r="F83" s="27">
        <v>1120.81</v>
      </c>
      <c r="G83" s="6"/>
    </row>
    <row r="84" spans="2:12" s="8" customFormat="1" ht="15.75" thickBot="1" x14ac:dyDescent="0.3">
      <c r="B84" s="12" t="s">
        <v>12</v>
      </c>
      <c r="C84" s="13"/>
      <c r="D84" s="13"/>
      <c r="E84" s="14"/>
      <c r="F84" s="9">
        <f>SUM(F72:F83)</f>
        <v>1049646.51</v>
      </c>
    </row>
    <row r="85" spans="2:12" ht="15.75" thickBot="1" x14ac:dyDescent="0.3">
      <c r="B85" s="15" t="s">
        <v>7</v>
      </c>
      <c r="C85" s="16"/>
      <c r="D85" s="16"/>
      <c r="E85" s="17"/>
      <c r="F85" s="4">
        <f>F28+F34+F44+F69+F84</f>
        <v>9943021.9999999981</v>
      </c>
      <c r="G85" s="8"/>
    </row>
    <row r="86" spans="2:12" x14ac:dyDescent="0.25">
      <c r="F86" s="7"/>
      <c r="H86" s="8"/>
      <c r="I86" s="8"/>
      <c r="J86" s="8"/>
      <c r="K86" s="8"/>
      <c r="L86" s="8"/>
    </row>
    <row r="87" spans="2:12" x14ac:dyDescent="0.25">
      <c r="H87" s="8"/>
      <c r="I87" s="8"/>
      <c r="J87" s="8"/>
      <c r="K87" s="8"/>
      <c r="L87" s="8"/>
    </row>
    <row r="88" spans="2:12" x14ac:dyDescent="0.25">
      <c r="H88" s="8"/>
      <c r="I88" s="8"/>
      <c r="J88" s="8"/>
      <c r="K88" s="8"/>
      <c r="L88" s="8"/>
    </row>
  </sheetData>
  <mergeCells count="17">
    <mergeCell ref="B7:F7"/>
    <mergeCell ref="B1:F1"/>
    <mergeCell ref="B2:F2"/>
    <mergeCell ref="B3:F3"/>
    <mergeCell ref="B4:F4"/>
    <mergeCell ref="B5:F5"/>
    <mergeCell ref="B84:E84"/>
    <mergeCell ref="B85:E85"/>
    <mergeCell ref="B8:F8"/>
    <mergeCell ref="B29:F29"/>
    <mergeCell ref="B45:F45"/>
    <mergeCell ref="B70:F70"/>
    <mergeCell ref="B28:E28"/>
    <mergeCell ref="B34:E34"/>
    <mergeCell ref="B69:E69"/>
    <mergeCell ref="B44:E44"/>
    <mergeCell ref="B35:F35"/>
  </mergeCells>
  <pageMargins left="0.51181102362204722" right="0.51181102362204722" top="0.78740157480314965" bottom="0.78740157480314965" header="0.31496062992125984" footer="0.31496062992125984"/>
  <pageSetup paperSize="9" scale="95" orientation="portrait" verticalDpi="300" r:id="rId1"/>
  <headerFooter>
    <oddFooter>&amp;LData -16/06/2020&amp;CPágina - &amp;P&amp;RPROPGPQ/DS</oddFooter>
  </headerFooter>
  <rowBreaks count="2" manualBreakCount="2">
    <brk id="34" min="1" max="5" man="1"/>
    <brk id="69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Plan2</vt:lpstr>
      <vt:lpstr>Plan2!Area_de_impressao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Unifesp</dc:creator>
  <cp:lastModifiedBy>Daniela</cp:lastModifiedBy>
  <cp:lastPrinted>2022-05-06T12:14:46Z</cp:lastPrinted>
  <dcterms:created xsi:type="dcterms:W3CDTF">2017-10-20T18:15:16Z</dcterms:created>
  <dcterms:modified xsi:type="dcterms:W3CDTF">2022-05-06T12:49:14Z</dcterms:modified>
</cp:coreProperties>
</file>